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Наталья Семёнова\Desktop\меню на 2025-2026\"/>
    </mc:Choice>
  </mc:AlternateContent>
  <xr:revisionPtr revIDLastSave="0" documentId="13_ncr:1_{78A2F83B-4BF4-4D3D-937F-8596393A0CA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J81" i="1" l="1"/>
  <c r="L24" i="1"/>
  <c r="G43" i="1"/>
  <c r="L81" i="1"/>
  <c r="G100" i="1"/>
  <c r="L138" i="1"/>
  <c r="G157" i="1"/>
  <c r="L195" i="1"/>
  <c r="G214" i="1"/>
  <c r="F43" i="1"/>
  <c r="F157" i="1"/>
  <c r="H43" i="1"/>
  <c r="H100" i="1"/>
  <c r="H157" i="1"/>
  <c r="H214" i="1"/>
  <c r="J24" i="1"/>
  <c r="F100" i="1"/>
  <c r="F214" i="1"/>
  <c r="I43" i="1"/>
  <c r="I100" i="1"/>
  <c r="I157" i="1"/>
  <c r="I214" i="1"/>
  <c r="J138" i="1"/>
  <c r="J43" i="1"/>
  <c r="F62" i="1"/>
  <c r="J100" i="1"/>
  <c r="F119" i="1"/>
  <c r="J157" i="1"/>
  <c r="F176" i="1"/>
  <c r="J214" i="1"/>
  <c r="F233" i="1"/>
  <c r="J195" i="1"/>
  <c r="I234" i="1" l="1"/>
  <c r="H234" i="1"/>
  <c r="F234" i="1"/>
  <c r="J234" i="1"/>
  <c r="L234" i="1"/>
  <c r="G234" i="1"/>
</calcChain>
</file>

<file path=xl/sharedStrings.xml><?xml version="1.0" encoding="utf-8"?>
<sst xmlns="http://schemas.openxmlformats.org/spreadsheetml/2006/main" count="296" uniqueCount="83">
  <si>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</si>
  <si>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</si>
  <si>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</si>
  <si>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</si>
  <si>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</si>
  <si>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</si>
  <si>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</si>
  <si>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</si>
  <si>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</si>
  <si>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</si>
  <si>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</si>
  <si>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</si>
  <si>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</si>
  <si>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</si>
  <si>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</si>
  <si>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</si>
  <si>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</si>
  <si>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</si>
  <si>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</si>
  <si>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</si>
  <si>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</si>
  <si>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</si>
  <si>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</si>
  <si>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</si>
  <si>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</si>
  <si>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</si>
  <si>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</si>
  <si>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</si>
  <si>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</si>
  <si>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</si>
  <si>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</si>
  <si>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</si>
  <si>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</si>
  <si>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</si>
  <si>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</si>
  <si>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</si>
  <si>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</si>
  <si>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</si>
  <si>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</si>
  <si>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</si>
  <si>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54-21гн</t>
  </si>
  <si>
    <t>пром</t>
  </si>
  <si>
    <t>чай с сахаром</t>
  </si>
  <si>
    <t>54-2гн</t>
  </si>
  <si>
    <t>54-3гн</t>
  </si>
  <si>
    <t>мандарин</t>
  </si>
  <si>
    <t>54-23гн</t>
  </si>
  <si>
    <t>Директор</t>
  </si>
  <si>
    <t>Чернова Т.А.</t>
  </si>
  <si>
    <t>54-25.1к</t>
  </si>
  <si>
    <t>каша жидкая молочная рисовая</t>
  </si>
  <si>
    <t>пшеничный,ржаной яйцо</t>
  </si>
  <si>
    <t>яблоко</t>
  </si>
  <si>
    <t>54-1т</t>
  </si>
  <si>
    <t>запеканка из творога</t>
  </si>
  <si>
    <t>хлеб пшеничный,ржаной,повидло</t>
  </si>
  <si>
    <t>54-1г54-5м54-2 соус</t>
  </si>
  <si>
    <t>макароны отварные,котлета из курицы,соус белый основной</t>
  </si>
  <si>
    <t>чай с лимоном и сахаром</t>
  </si>
  <si>
    <t>хлеб пшеничный,ржаной</t>
  </si>
  <si>
    <t>54-22м</t>
  </si>
  <si>
    <t>54-8гн</t>
  </si>
  <si>
    <t>рагу из курицы</t>
  </si>
  <si>
    <t>чай с черникой и сахаром</t>
  </si>
  <si>
    <t>хлеб пшеничный ,ржаной</t>
  </si>
  <si>
    <t>54-4г</t>
  </si>
  <si>
    <t>54-23м,54-3 соус</t>
  </si>
  <si>
    <t>54-45гн</t>
  </si>
  <si>
    <t>каша гречневая рассыпчатая</t>
  </si>
  <si>
    <t>биточек из курицы,соус красный основной</t>
  </si>
  <si>
    <t>54-16к</t>
  </si>
  <si>
    <t>каша дружба</t>
  </si>
  <si>
    <t>кофейный напиток с молоком</t>
  </si>
  <si>
    <t>хлеб пшеничный ,ржаной ,сыр</t>
  </si>
  <si>
    <t>54-28м</t>
  </si>
  <si>
    <t>жаркое по-домашнему из курицы</t>
  </si>
  <si>
    <t>банан</t>
  </si>
  <si>
    <t>54-1г,54-25м</t>
  </si>
  <si>
    <t>макароны отварные,курица тушенная с морковью</t>
  </si>
  <si>
    <t>54-6г,54-10р</t>
  </si>
  <si>
    <t>рис отварной,рыба в томатес овощами (горбуша )</t>
  </si>
  <si>
    <t>54-11г,54-18м</t>
  </si>
  <si>
    <t>картофельное пюре ,печень говяжья по -строгоновски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</si>
</sst>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,##0.00&quot;р.&quot;"/>
    <numFmt numFmtId="166" formatCode="#,##0.00\ _₽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3" fillId="0" borderId="2" xfId="0" applyNumberFormat="1" applyFont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166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2" width="10.33203125" style="2" bestFit="1" customWidth="1"/>
    <col min="13" max="16384" width="9.109375" style="2"/>
  </cols>
  <sheetData>
    <row r="1" spans="1:12" ht="14.4" x14ac:dyDescent="0.3">
      <c r="A1" s="1" t="s">
        <v>7</v>
      </c>
      <c r="C1" s="82"/>
      <c r="D1" s="83"/>
      <c r="E1" s="83"/>
      <c r="F1" s="12" t="s">
        <v>16</v>
      </c>
      <c r="G1" s="2" t="s">
        <v>17</v>
      </c>
      <c r="H1" s="84" t="s">
        <v>47</v>
      </c>
      <c r="I1" s="84"/>
      <c r="J1" s="84"/>
      <c r="K1" s="84"/>
    </row>
    <row r="2" spans="1:12" ht="17.399999999999999" x14ac:dyDescent="0.25">
      <c r="A2" s="35" t="s">
        <v>6</v>
      </c>
      <c r="C2" s="2"/>
      <c r="G2" s="2" t="s">
        <v>18</v>
      </c>
      <c r="H2" s="84" t="s">
        <v>48</v>
      </c>
      <c r="I2" s="84"/>
      <c r="J2" s="84"/>
      <c r="K2" s="8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9" t="s">
        <v>50</v>
      </c>
      <c r="F6" s="61">
        <v>200</v>
      </c>
      <c r="G6" s="61">
        <v>5</v>
      </c>
      <c r="H6" s="61">
        <v>5</v>
      </c>
      <c r="I6" s="65">
        <v>29</v>
      </c>
      <c r="J6" s="61">
        <v>185</v>
      </c>
      <c r="K6" s="58" t="s">
        <v>49</v>
      </c>
      <c r="L6" s="63">
        <v>21.9</v>
      </c>
    </row>
    <row r="7" spans="1:12" ht="14.4" x14ac:dyDescent="0.3">
      <c r="A7" s="23"/>
      <c r="B7" s="15"/>
      <c r="C7" s="11"/>
      <c r="D7" s="6"/>
      <c r="E7" s="60"/>
      <c r="F7" s="62"/>
      <c r="G7" s="62"/>
      <c r="H7" s="62"/>
      <c r="I7" s="66"/>
      <c r="J7" s="62"/>
      <c r="K7" s="6"/>
      <c r="L7" s="64"/>
    </row>
    <row r="8" spans="1:12" ht="14.4" x14ac:dyDescent="0.3">
      <c r="A8" s="23"/>
      <c r="B8" s="15"/>
      <c r="C8" s="11"/>
      <c r="D8" s="7" t="s">
        <v>22</v>
      </c>
      <c r="E8" s="60" t="s">
        <v>39</v>
      </c>
      <c r="F8" s="62">
        <v>200</v>
      </c>
      <c r="G8" s="62">
        <v>4.7</v>
      </c>
      <c r="H8" s="62">
        <v>3.5</v>
      </c>
      <c r="I8" s="66">
        <v>12.5</v>
      </c>
      <c r="J8" s="62">
        <v>100.4</v>
      </c>
      <c r="K8" s="6" t="s">
        <v>40</v>
      </c>
      <c r="L8" s="64">
        <v>22.32</v>
      </c>
    </row>
    <row r="9" spans="1:12" ht="14.4" x14ac:dyDescent="0.3">
      <c r="A9" s="23"/>
      <c r="B9" s="15"/>
      <c r="C9" s="11"/>
      <c r="D9" s="7" t="s">
        <v>23</v>
      </c>
      <c r="E9" s="60" t="s">
        <v>51</v>
      </c>
      <c r="F9" s="62">
        <v>110</v>
      </c>
      <c r="G9" s="62">
        <v>10</v>
      </c>
      <c r="H9" s="62">
        <v>4.8</v>
      </c>
      <c r="I9" s="66">
        <v>30</v>
      </c>
      <c r="J9" s="62">
        <v>202</v>
      </c>
      <c r="K9" s="6" t="s">
        <v>41</v>
      </c>
      <c r="L9" s="64">
        <v>17.2</v>
      </c>
    </row>
    <row r="10" spans="1:12" ht="14.4" x14ac:dyDescent="0.3">
      <c r="A10" s="23"/>
      <c r="B10" s="15"/>
      <c r="C10" s="11"/>
      <c r="D10" s="7" t="s">
        <v>24</v>
      </c>
      <c r="E10" s="74" t="s">
        <v>52</v>
      </c>
      <c r="F10" s="75">
        <v>120</v>
      </c>
      <c r="G10" s="75">
        <v>1</v>
      </c>
      <c r="H10" s="75">
        <v>1</v>
      </c>
      <c r="I10" s="76">
        <v>12</v>
      </c>
      <c r="J10" s="75">
        <v>53</v>
      </c>
      <c r="K10" s="73" t="s">
        <v>41</v>
      </c>
      <c r="L10" s="72">
        <v>25.92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630</v>
      </c>
      <c r="G13" s="19">
        <f t="shared" ref="G13:J13" si="0">SUM(G6:G12)</f>
        <v>20.7</v>
      </c>
      <c r="H13" s="19">
        <f t="shared" si="0"/>
        <v>14.3</v>
      </c>
      <c r="I13" s="19">
        <f t="shared" si="0"/>
        <v>83.5</v>
      </c>
      <c r="J13" s="19">
        <f t="shared" si="0"/>
        <v>540.4</v>
      </c>
      <c r="K13" s="25"/>
      <c r="L13" s="52">
        <f t="shared" ref="L13" si="1">SUM(L6:L12)</f>
        <v>87.34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630</v>
      </c>
      <c r="G24" s="32">
        <f t="shared" ref="G24:J24" si="4">G13+G23</f>
        <v>20.7</v>
      </c>
      <c r="H24" s="32">
        <f t="shared" si="4"/>
        <v>14.3</v>
      </c>
      <c r="I24" s="32">
        <f t="shared" si="4"/>
        <v>83.5</v>
      </c>
      <c r="J24" s="32">
        <f t="shared" si="4"/>
        <v>540.4</v>
      </c>
      <c r="K24" s="32"/>
      <c r="L24" s="32">
        <f t="shared" ref="L24" si="5">L13+L23</f>
        <v>87.34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4" t="s">
        <v>54</v>
      </c>
      <c r="F25" s="40">
        <v>150</v>
      </c>
      <c r="G25" s="40">
        <v>30</v>
      </c>
      <c r="H25" s="40">
        <v>11</v>
      </c>
      <c r="I25" s="40">
        <v>30</v>
      </c>
      <c r="J25" s="40">
        <v>301</v>
      </c>
      <c r="K25" s="55" t="s">
        <v>53</v>
      </c>
      <c r="L25" s="40">
        <v>72.5</v>
      </c>
    </row>
    <row r="26" spans="1:12" ht="14.4" x14ac:dyDescent="0.3">
      <c r="A26" s="14"/>
      <c r="B26" s="15"/>
      <c r="C26" s="11"/>
      <c r="D26" s="6" t="s">
        <v>29</v>
      </c>
      <c r="E26" s="53"/>
      <c r="F26" s="43"/>
      <c r="G26" s="43"/>
      <c r="H26" s="43"/>
      <c r="I26" s="43"/>
      <c r="J26" s="43"/>
      <c r="K26" s="57"/>
      <c r="L26" s="43"/>
    </row>
    <row r="27" spans="1:12" ht="14.4" x14ac:dyDescent="0.3">
      <c r="A27" s="14"/>
      <c r="B27" s="15"/>
      <c r="C27" s="11"/>
      <c r="D27" s="7" t="s">
        <v>22</v>
      </c>
      <c r="E27" s="53" t="s">
        <v>42</v>
      </c>
      <c r="F27" s="43">
        <v>200</v>
      </c>
      <c r="G27" s="43">
        <v>0</v>
      </c>
      <c r="H27" s="43">
        <v>0</v>
      </c>
      <c r="I27" s="43">
        <v>6</v>
      </c>
      <c r="J27" s="43">
        <v>27</v>
      </c>
      <c r="K27" s="44" t="s">
        <v>43</v>
      </c>
      <c r="L27" s="43">
        <v>1.88</v>
      </c>
    </row>
    <row r="28" spans="1:12" ht="14.4" x14ac:dyDescent="0.3">
      <c r="A28" s="14"/>
      <c r="B28" s="15"/>
      <c r="C28" s="11"/>
      <c r="D28" s="7" t="s">
        <v>23</v>
      </c>
      <c r="E28" s="42" t="s">
        <v>55</v>
      </c>
      <c r="F28" s="43">
        <v>150</v>
      </c>
      <c r="G28" s="43">
        <v>7</v>
      </c>
      <c r="H28" s="43">
        <v>1</v>
      </c>
      <c r="I28" s="43">
        <v>75</v>
      </c>
      <c r="J28" s="43">
        <v>338</v>
      </c>
      <c r="K28" s="44" t="s">
        <v>41</v>
      </c>
      <c r="L28" s="51">
        <v>19.75</v>
      </c>
    </row>
    <row r="29" spans="1:12" ht="14.4" x14ac:dyDescent="0.3">
      <c r="A29" s="14"/>
      <c r="B29" s="15"/>
      <c r="C29" s="11"/>
      <c r="D29" s="7" t="s">
        <v>24</v>
      </c>
      <c r="E29" s="68"/>
      <c r="F29" s="69"/>
      <c r="G29" s="69"/>
      <c r="H29" s="69"/>
      <c r="I29" s="69"/>
      <c r="J29" s="69"/>
      <c r="K29" s="67"/>
      <c r="L29" s="69"/>
    </row>
    <row r="30" spans="1:12" ht="14.4" x14ac:dyDescent="0.3">
      <c r="A30" s="14"/>
      <c r="B30" s="15"/>
      <c r="C30" s="11"/>
      <c r="D30" s="6"/>
      <c r="E30" s="68"/>
      <c r="F30" s="69"/>
      <c r="G30" s="69"/>
      <c r="H30" s="69"/>
      <c r="I30" s="69"/>
      <c r="J30" s="69"/>
      <c r="K30" s="67"/>
      <c r="L30" s="69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37</v>
      </c>
      <c r="H32" s="19">
        <f t="shared" ref="H32" si="7">SUM(H25:H31)</f>
        <v>12</v>
      </c>
      <c r="I32" s="19">
        <f t="shared" ref="I32" si="8">SUM(I25:I31)</f>
        <v>111</v>
      </c>
      <c r="J32" s="19">
        <f t="shared" ref="J32:L32" si="9">SUM(J25:J31)</f>
        <v>666</v>
      </c>
      <c r="K32" s="25"/>
      <c r="L32" s="19">
        <f t="shared" si="9"/>
        <v>94.13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500</v>
      </c>
      <c r="G43" s="32">
        <f t="shared" ref="G43" si="14">G32+G42</f>
        <v>37</v>
      </c>
      <c r="H43" s="32">
        <f t="shared" ref="H43" si="15">H32+H42</f>
        <v>12</v>
      </c>
      <c r="I43" s="32">
        <f t="shared" ref="I43" si="16">I32+I42</f>
        <v>111</v>
      </c>
      <c r="J43" s="32">
        <f t="shared" ref="J43:L43" si="17">J32+J42</f>
        <v>666</v>
      </c>
      <c r="K43" s="32"/>
      <c r="L43" s="32">
        <f t="shared" si="17"/>
        <v>94.13</v>
      </c>
    </row>
    <row r="44" spans="1:12" ht="39.6" x14ac:dyDescent="0.3">
      <c r="A44" s="20">
        <v>1</v>
      </c>
      <c r="B44" s="21">
        <v>3</v>
      </c>
      <c r="C44" s="22" t="s">
        <v>20</v>
      </c>
      <c r="D44" s="5" t="s">
        <v>21</v>
      </c>
      <c r="E44" s="54" t="s">
        <v>57</v>
      </c>
      <c r="F44" s="40">
        <v>300</v>
      </c>
      <c r="G44" s="40">
        <v>26</v>
      </c>
      <c r="H44" s="40">
        <v>11</v>
      </c>
      <c r="I44" s="40">
        <v>48</v>
      </c>
      <c r="J44" s="40">
        <v>397</v>
      </c>
      <c r="K44" s="55" t="s">
        <v>56</v>
      </c>
      <c r="L44" s="40">
        <v>86.01</v>
      </c>
    </row>
    <row r="45" spans="1:12" ht="14.4" x14ac:dyDescent="0.3">
      <c r="A45" s="23"/>
      <c r="B45" s="15"/>
      <c r="C45" s="11"/>
      <c r="D45" s="6" t="s">
        <v>29</v>
      </c>
      <c r="E45" s="53"/>
      <c r="F45" s="43"/>
      <c r="G45" s="43"/>
      <c r="H45" s="43"/>
      <c r="I45" s="43"/>
      <c r="J45" s="43"/>
      <c r="K45" s="57"/>
      <c r="L45" s="43"/>
    </row>
    <row r="46" spans="1:12" ht="14.4" x14ac:dyDescent="0.3">
      <c r="A46" s="23"/>
      <c r="B46" s="15"/>
      <c r="C46" s="11"/>
      <c r="D46" s="7" t="s">
        <v>22</v>
      </c>
      <c r="E46" s="53" t="s">
        <v>58</v>
      </c>
      <c r="F46" s="43">
        <v>200</v>
      </c>
      <c r="G46" s="43">
        <v>0</v>
      </c>
      <c r="H46" s="43">
        <v>0</v>
      </c>
      <c r="I46" s="43">
        <v>7</v>
      </c>
      <c r="J46" s="43">
        <v>28</v>
      </c>
      <c r="K46" s="44" t="s">
        <v>44</v>
      </c>
      <c r="L46" s="43">
        <v>4.6100000000000003</v>
      </c>
    </row>
    <row r="47" spans="1:12" ht="14.4" x14ac:dyDescent="0.3">
      <c r="A47" s="23"/>
      <c r="B47" s="15"/>
      <c r="C47" s="11"/>
      <c r="D47" s="7" t="s">
        <v>23</v>
      </c>
      <c r="E47" s="42" t="s">
        <v>59</v>
      </c>
      <c r="F47" s="43">
        <v>70</v>
      </c>
      <c r="G47" s="43">
        <v>5</v>
      </c>
      <c r="H47" s="43">
        <v>1</v>
      </c>
      <c r="I47" s="43">
        <v>30</v>
      </c>
      <c r="J47" s="43">
        <v>145</v>
      </c>
      <c r="K47" s="44" t="s">
        <v>41</v>
      </c>
      <c r="L47" s="51">
        <v>4.2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53"/>
      <c r="F49" s="43"/>
      <c r="G49" s="43"/>
      <c r="H49" s="43"/>
      <c r="I49" s="43"/>
      <c r="J49" s="43"/>
      <c r="K49" s="57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31</v>
      </c>
      <c r="H51" s="19">
        <f t="shared" ref="H51" si="19">SUM(H44:H50)</f>
        <v>12</v>
      </c>
      <c r="I51" s="19">
        <f t="shared" ref="I51" si="20">SUM(I44:I50)</f>
        <v>85</v>
      </c>
      <c r="J51" s="19">
        <f t="shared" ref="J51:L51" si="21">SUM(J44:J50)</f>
        <v>570</v>
      </c>
      <c r="K51" s="25"/>
      <c r="L51" s="19">
        <f t="shared" si="21"/>
        <v>94.820000000000007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570</v>
      </c>
      <c r="G62" s="32">
        <f t="shared" ref="G62" si="26">G51+G61</f>
        <v>31</v>
      </c>
      <c r="H62" s="32">
        <f t="shared" ref="H62" si="27">H51+H61</f>
        <v>12</v>
      </c>
      <c r="I62" s="32">
        <f t="shared" ref="I62" si="28">I51+I61</f>
        <v>85</v>
      </c>
      <c r="J62" s="32">
        <f t="shared" ref="J62:L62" si="29">J51+J61</f>
        <v>570</v>
      </c>
      <c r="K62" s="32"/>
      <c r="L62" s="32">
        <f t="shared" si="29"/>
        <v>94.820000000000007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4" t="s">
        <v>62</v>
      </c>
      <c r="F63" s="40">
        <v>220</v>
      </c>
      <c r="G63" s="40">
        <v>23</v>
      </c>
      <c r="H63" s="40">
        <v>8</v>
      </c>
      <c r="I63" s="40">
        <v>19</v>
      </c>
      <c r="J63" s="40">
        <v>239</v>
      </c>
      <c r="K63" s="55" t="s">
        <v>60</v>
      </c>
      <c r="L63" s="40">
        <v>73.14</v>
      </c>
    </row>
    <row r="64" spans="1:12" ht="14.4" x14ac:dyDescent="0.3">
      <c r="A64" s="23"/>
      <c r="B64" s="15"/>
      <c r="C64" s="11"/>
      <c r="D64" s="56" t="s">
        <v>29</v>
      </c>
      <c r="E64" s="53"/>
      <c r="F64" s="43"/>
      <c r="G64" s="43"/>
      <c r="H64" s="43"/>
      <c r="I64" s="43"/>
      <c r="J64" s="43"/>
      <c r="K64" s="57"/>
      <c r="L64" s="43"/>
    </row>
    <row r="65" spans="1:12" ht="14.4" x14ac:dyDescent="0.3">
      <c r="A65" s="23"/>
      <c r="B65" s="15"/>
      <c r="C65" s="11"/>
      <c r="D65" s="7" t="s">
        <v>22</v>
      </c>
      <c r="E65" s="53" t="s">
        <v>63</v>
      </c>
      <c r="F65" s="43">
        <v>200</v>
      </c>
      <c r="G65" s="43">
        <v>0</v>
      </c>
      <c r="H65" s="43">
        <v>0</v>
      </c>
      <c r="I65" s="43">
        <v>31</v>
      </c>
      <c r="J65" s="43">
        <v>31</v>
      </c>
      <c r="K65" s="57" t="s">
        <v>61</v>
      </c>
      <c r="L65" s="43">
        <v>9.0500000000000007</v>
      </c>
    </row>
    <row r="66" spans="1:12" ht="14.4" x14ac:dyDescent="0.3">
      <c r="A66" s="23"/>
      <c r="B66" s="15"/>
      <c r="C66" s="11"/>
      <c r="D66" s="7" t="s">
        <v>23</v>
      </c>
      <c r="E66" s="42" t="s">
        <v>64</v>
      </c>
      <c r="F66" s="43">
        <v>80</v>
      </c>
      <c r="G66" s="43">
        <v>6</v>
      </c>
      <c r="H66" s="43">
        <v>1</v>
      </c>
      <c r="I66" s="43">
        <v>35</v>
      </c>
      <c r="J66" s="43">
        <v>168</v>
      </c>
      <c r="K66" s="44" t="s">
        <v>41</v>
      </c>
      <c r="L66" s="51">
        <v>5.2</v>
      </c>
    </row>
    <row r="67" spans="1:12" ht="14.4" x14ac:dyDescent="0.3">
      <c r="A67" s="23"/>
      <c r="B67" s="15"/>
      <c r="C67" s="11"/>
      <c r="D67" s="7" t="s">
        <v>24</v>
      </c>
      <c r="E67" s="74" t="s">
        <v>45</v>
      </c>
      <c r="F67" s="75">
        <v>120</v>
      </c>
      <c r="G67" s="75">
        <v>4</v>
      </c>
      <c r="H67" s="75">
        <v>0</v>
      </c>
      <c r="I67" s="76">
        <v>25</v>
      </c>
      <c r="J67" s="75">
        <v>117</v>
      </c>
      <c r="K67" s="73" t="s">
        <v>41</v>
      </c>
      <c r="L67" s="72">
        <v>40.32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33</v>
      </c>
      <c r="H70" s="19">
        <f t="shared" ref="H70" si="31">SUM(H63:H69)</f>
        <v>9</v>
      </c>
      <c r="I70" s="19">
        <f t="shared" ref="I70" si="32">SUM(I63:I69)</f>
        <v>110</v>
      </c>
      <c r="J70" s="19">
        <f t="shared" ref="J70:L70" si="33">SUM(J63:J69)</f>
        <v>555</v>
      </c>
      <c r="K70" s="25"/>
      <c r="L70" s="19">
        <f t="shared" si="33"/>
        <v>127.71000000000001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620</v>
      </c>
      <c r="G81" s="32">
        <f t="shared" ref="G81" si="38">G70+G80</f>
        <v>33</v>
      </c>
      <c r="H81" s="32">
        <f t="shared" ref="H81" si="39">H70+H80</f>
        <v>9</v>
      </c>
      <c r="I81" s="32">
        <f t="shared" ref="I81" si="40">I70+I80</f>
        <v>110</v>
      </c>
      <c r="J81" s="32">
        <f t="shared" ref="J81:L81" si="41">J70+J80</f>
        <v>555</v>
      </c>
      <c r="K81" s="32"/>
      <c r="L81" s="32">
        <f t="shared" si="41"/>
        <v>127.71000000000001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4" t="s">
        <v>68</v>
      </c>
      <c r="F82" s="40">
        <v>150</v>
      </c>
      <c r="G82" s="40">
        <v>8</v>
      </c>
      <c r="H82" s="40">
        <v>8</v>
      </c>
      <c r="I82" s="40">
        <v>36</v>
      </c>
      <c r="J82" s="40">
        <v>234</v>
      </c>
      <c r="K82" s="55" t="s">
        <v>65</v>
      </c>
      <c r="L82" s="40">
        <v>14.9</v>
      </c>
    </row>
    <row r="83" spans="1:12" ht="26.4" x14ac:dyDescent="0.3">
      <c r="A83" s="23"/>
      <c r="B83" s="15"/>
      <c r="C83" s="11"/>
      <c r="D83" s="56" t="s">
        <v>29</v>
      </c>
      <c r="E83" s="53" t="s">
        <v>69</v>
      </c>
      <c r="F83" s="43">
        <v>150</v>
      </c>
      <c r="G83" s="43">
        <v>21</v>
      </c>
      <c r="H83" s="43">
        <v>5</v>
      </c>
      <c r="I83" s="43">
        <v>18</v>
      </c>
      <c r="J83" s="43">
        <v>198</v>
      </c>
      <c r="K83" s="57" t="s">
        <v>66</v>
      </c>
      <c r="L83" s="43">
        <v>75.88</v>
      </c>
    </row>
    <row r="84" spans="1:12" ht="14.4" x14ac:dyDescent="0.3">
      <c r="A84" s="23"/>
      <c r="B84" s="15"/>
      <c r="C84" s="11"/>
      <c r="D84" s="7" t="s">
        <v>22</v>
      </c>
      <c r="E84" s="53" t="s">
        <v>42</v>
      </c>
      <c r="F84" s="43">
        <v>200</v>
      </c>
      <c r="G84" s="43">
        <v>0</v>
      </c>
      <c r="H84" s="43">
        <v>0</v>
      </c>
      <c r="I84" s="43">
        <v>5</v>
      </c>
      <c r="J84" s="43">
        <v>21</v>
      </c>
      <c r="K84" s="57" t="s">
        <v>67</v>
      </c>
      <c r="L84" s="43">
        <v>1.88</v>
      </c>
    </row>
    <row r="85" spans="1:12" ht="14.4" x14ac:dyDescent="0.3">
      <c r="A85" s="23"/>
      <c r="B85" s="15"/>
      <c r="C85" s="11"/>
      <c r="D85" s="7" t="s">
        <v>23</v>
      </c>
      <c r="E85" s="42" t="s">
        <v>59</v>
      </c>
      <c r="F85" s="43">
        <v>70</v>
      </c>
      <c r="G85" s="43">
        <v>5</v>
      </c>
      <c r="H85" s="43">
        <v>1</v>
      </c>
      <c r="I85" s="43">
        <v>30</v>
      </c>
      <c r="J85" s="43">
        <v>145</v>
      </c>
      <c r="K85" s="44" t="s">
        <v>41</v>
      </c>
      <c r="L85" s="51">
        <v>4.2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34</v>
      </c>
      <c r="H89" s="19">
        <f t="shared" ref="H89" si="43">SUM(H82:H88)</f>
        <v>14</v>
      </c>
      <c r="I89" s="19">
        <f t="shared" ref="I89" si="44">SUM(I82:I88)</f>
        <v>89</v>
      </c>
      <c r="J89" s="19">
        <f t="shared" ref="J89:L89" si="45">SUM(J82:J88)</f>
        <v>598</v>
      </c>
      <c r="K89" s="25"/>
      <c r="L89" s="19">
        <f t="shared" si="45"/>
        <v>96.86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570</v>
      </c>
      <c r="G100" s="32">
        <f t="shared" ref="G100" si="50">G89+G99</f>
        <v>34</v>
      </c>
      <c r="H100" s="32">
        <f t="shared" ref="H100" si="51">H89+H99</f>
        <v>14</v>
      </c>
      <c r="I100" s="32">
        <f t="shared" ref="I100" si="52">I89+I99</f>
        <v>89</v>
      </c>
      <c r="J100" s="32">
        <f t="shared" ref="J100:L100" si="53">J89+J99</f>
        <v>598</v>
      </c>
      <c r="K100" s="32"/>
      <c r="L100" s="32">
        <f t="shared" si="53"/>
        <v>96.86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54"/>
      <c r="F101" s="40"/>
      <c r="G101" s="40"/>
      <c r="H101" s="40"/>
      <c r="I101" s="40"/>
      <c r="J101" s="40"/>
      <c r="K101" s="55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53"/>
      <c r="F103" s="43"/>
      <c r="G103" s="43"/>
      <c r="H103" s="43"/>
      <c r="I103" s="43"/>
      <c r="J103" s="43"/>
      <c r="K103" s="57"/>
      <c r="L103" s="43"/>
    </row>
    <row r="104" spans="1:12" ht="14.4" x14ac:dyDescent="0.3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57"/>
      <c r="L104" s="43"/>
    </row>
    <row r="105" spans="1:12" ht="14.4" x14ac:dyDescent="0.3">
      <c r="A105" s="23"/>
      <c r="B105" s="15"/>
      <c r="C105" s="11"/>
      <c r="D105" s="7" t="s">
        <v>24</v>
      </c>
      <c r="E105" s="53"/>
      <c r="F105" s="43"/>
      <c r="G105" s="43"/>
      <c r="H105" s="43"/>
      <c r="I105" s="43"/>
      <c r="J105" s="43"/>
      <c r="K105" s="57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 x14ac:dyDescent="0.25">
      <c r="A119" s="29">
        <f>A101</f>
        <v>1</v>
      </c>
      <c r="B119" s="30">
        <f>B101</f>
        <v>6</v>
      </c>
      <c r="C119" s="80" t="s">
        <v>4</v>
      </c>
      <c r="D119" s="81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4.4" x14ac:dyDescent="0.3">
      <c r="A120" s="14">
        <v>2</v>
      </c>
      <c r="B120" s="15">
        <v>1</v>
      </c>
      <c r="C120" s="22" t="s">
        <v>20</v>
      </c>
      <c r="D120" s="5" t="s">
        <v>21</v>
      </c>
      <c r="E120" s="54" t="s">
        <v>71</v>
      </c>
      <c r="F120" s="40">
        <v>200</v>
      </c>
      <c r="G120" s="40">
        <v>5</v>
      </c>
      <c r="H120" s="40">
        <v>6</v>
      </c>
      <c r="I120" s="40">
        <v>24</v>
      </c>
      <c r="J120" s="40">
        <v>169</v>
      </c>
      <c r="K120" s="55" t="s">
        <v>70</v>
      </c>
      <c r="L120" s="70">
        <v>19.690000000000001</v>
      </c>
    </row>
    <row r="121" spans="1:12" ht="14.4" x14ac:dyDescent="0.3">
      <c r="A121" s="14"/>
      <c r="B121" s="15"/>
      <c r="C121" s="11"/>
      <c r="D121" s="56" t="s">
        <v>26</v>
      </c>
      <c r="E121" s="42"/>
      <c r="F121" s="43"/>
      <c r="G121" s="43"/>
      <c r="H121" s="43"/>
      <c r="I121" s="43"/>
      <c r="J121" s="43"/>
      <c r="K121" s="44"/>
      <c r="L121" s="71"/>
    </row>
    <row r="122" spans="1:12" ht="14.4" x14ac:dyDescent="0.3">
      <c r="A122" s="14"/>
      <c r="B122" s="15"/>
      <c r="C122" s="11"/>
      <c r="D122" s="7" t="s">
        <v>22</v>
      </c>
      <c r="E122" s="53" t="s">
        <v>72</v>
      </c>
      <c r="F122" s="43">
        <v>200</v>
      </c>
      <c r="G122" s="43">
        <v>4</v>
      </c>
      <c r="H122" s="43">
        <v>3</v>
      </c>
      <c r="I122" s="43">
        <v>11</v>
      </c>
      <c r="J122" s="43">
        <v>86</v>
      </c>
      <c r="K122" s="57" t="s">
        <v>46</v>
      </c>
      <c r="L122" s="71">
        <v>15.94</v>
      </c>
    </row>
    <row r="123" spans="1:12" ht="14.4" x14ac:dyDescent="0.3">
      <c r="A123" s="14"/>
      <c r="B123" s="15"/>
      <c r="C123" s="11"/>
      <c r="D123" s="7" t="s">
        <v>23</v>
      </c>
      <c r="E123" s="53" t="s">
        <v>73</v>
      </c>
      <c r="F123" s="43">
        <v>100</v>
      </c>
      <c r="G123" s="43">
        <v>12</v>
      </c>
      <c r="H123" s="43">
        <v>10</v>
      </c>
      <c r="I123" s="43">
        <v>30</v>
      </c>
      <c r="J123" s="43">
        <v>253</v>
      </c>
      <c r="K123" s="57" t="s">
        <v>41</v>
      </c>
      <c r="L123" s="71">
        <v>24.6</v>
      </c>
    </row>
    <row r="124" spans="1:12" ht="14.4" x14ac:dyDescent="0.3">
      <c r="A124" s="14"/>
      <c r="B124" s="15"/>
      <c r="C124" s="11"/>
      <c r="D124" s="7" t="s">
        <v>24</v>
      </c>
      <c r="E124" s="53"/>
      <c r="F124" s="43"/>
      <c r="G124" s="43"/>
      <c r="H124" s="43"/>
      <c r="I124" s="43"/>
      <c r="J124" s="43"/>
      <c r="K124" s="57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21</v>
      </c>
      <c r="H127" s="19">
        <f t="shared" si="60"/>
        <v>19</v>
      </c>
      <c r="I127" s="19">
        <f t="shared" si="60"/>
        <v>65</v>
      </c>
      <c r="J127" s="19">
        <f t="shared" si="60"/>
        <v>508</v>
      </c>
      <c r="K127" s="25"/>
      <c r="L127" s="19">
        <f t="shared" ref="L127" si="61">SUM(L120:L126)</f>
        <v>60.230000000000004</v>
      </c>
    </row>
    <row r="128" spans="1:12" ht="14.4" x14ac:dyDescent="0.3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 x14ac:dyDescent="0.25">
      <c r="A138" s="33">
        <f>A120</f>
        <v>2</v>
      </c>
      <c r="B138" s="33">
        <f>B120</f>
        <v>1</v>
      </c>
      <c r="C138" s="80" t="s">
        <v>4</v>
      </c>
      <c r="D138" s="81"/>
      <c r="E138" s="31"/>
      <c r="F138" s="32">
        <f>F127+F137</f>
        <v>500</v>
      </c>
      <c r="G138" s="32">
        <f t="shared" ref="G138" si="64">G127+G137</f>
        <v>21</v>
      </c>
      <c r="H138" s="32">
        <f t="shared" ref="H138" si="65">H127+H137</f>
        <v>19</v>
      </c>
      <c r="I138" s="32">
        <f t="shared" ref="I138" si="66">I127+I137</f>
        <v>65</v>
      </c>
      <c r="J138" s="32">
        <f t="shared" ref="J138:L138" si="67">J127+J137</f>
        <v>508</v>
      </c>
      <c r="K138" s="32"/>
      <c r="L138" s="32">
        <f t="shared" si="67"/>
        <v>60.230000000000004</v>
      </c>
    </row>
    <row r="139" spans="1:12" ht="14.4" x14ac:dyDescent="0.3">
      <c r="A139" s="20">
        <v>2</v>
      </c>
      <c r="B139" s="21">
        <v>2</v>
      </c>
      <c r="C139" s="22" t="s">
        <v>20</v>
      </c>
      <c r="D139" s="5" t="s">
        <v>21</v>
      </c>
      <c r="E139" s="54" t="s">
        <v>75</v>
      </c>
      <c r="F139" s="40">
        <v>200</v>
      </c>
      <c r="G139" s="40">
        <v>25</v>
      </c>
      <c r="H139" s="40">
        <v>6</v>
      </c>
      <c r="I139" s="40">
        <v>18</v>
      </c>
      <c r="J139" s="40">
        <v>226</v>
      </c>
      <c r="K139" s="55" t="s">
        <v>74</v>
      </c>
      <c r="L139" s="70">
        <v>80.47</v>
      </c>
    </row>
    <row r="140" spans="1:12" ht="14.4" x14ac:dyDescent="0.3">
      <c r="A140" s="23"/>
      <c r="B140" s="15"/>
      <c r="C140" s="11"/>
      <c r="D140" s="56"/>
      <c r="E140" s="42"/>
      <c r="F140" s="43"/>
      <c r="G140" s="43"/>
      <c r="H140" s="43"/>
      <c r="I140" s="43"/>
      <c r="J140" s="43"/>
      <c r="K140" s="44"/>
      <c r="L140" s="71"/>
    </row>
    <row r="141" spans="1:12" ht="14.4" x14ac:dyDescent="0.3">
      <c r="A141" s="23"/>
      <c r="B141" s="15"/>
      <c r="C141" s="11"/>
      <c r="D141" s="7" t="s">
        <v>22</v>
      </c>
      <c r="E141" s="53" t="s">
        <v>42</v>
      </c>
      <c r="F141" s="43">
        <v>200</v>
      </c>
      <c r="G141" s="43">
        <v>0</v>
      </c>
      <c r="H141" s="43">
        <v>0</v>
      </c>
      <c r="I141" s="43">
        <v>6</v>
      </c>
      <c r="J141" s="43">
        <v>27</v>
      </c>
      <c r="K141" s="57" t="s">
        <v>43</v>
      </c>
      <c r="L141" s="71">
        <v>1.88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59</v>
      </c>
      <c r="F142" s="43">
        <v>70</v>
      </c>
      <c r="G142" s="43">
        <v>5</v>
      </c>
      <c r="H142" s="43">
        <v>1</v>
      </c>
      <c r="I142" s="43">
        <v>30</v>
      </c>
      <c r="J142" s="43">
        <v>145</v>
      </c>
      <c r="K142" s="44" t="s">
        <v>41</v>
      </c>
      <c r="L142" s="71">
        <v>4.2</v>
      </c>
    </row>
    <row r="143" spans="1:12" ht="14.4" x14ac:dyDescent="0.3">
      <c r="A143" s="23"/>
      <c r="B143" s="15"/>
      <c r="C143" s="11"/>
      <c r="D143" s="7" t="s">
        <v>24</v>
      </c>
      <c r="E143" s="42" t="s">
        <v>76</v>
      </c>
      <c r="F143" s="43">
        <v>120</v>
      </c>
      <c r="G143" s="43">
        <v>2</v>
      </c>
      <c r="H143" s="43">
        <v>1</v>
      </c>
      <c r="I143" s="43">
        <v>25</v>
      </c>
      <c r="J143" s="43">
        <v>113</v>
      </c>
      <c r="K143" s="44" t="s">
        <v>41</v>
      </c>
      <c r="L143" s="72">
        <v>31.68</v>
      </c>
    </row>
    <row r="144" spans="1:12" ht="14.4" x14ac:dyDescent="0.3">
      <c r="A144" s="23"/>
      <c r="B144" s="15"/>
      <c r="C144" s="11"/>
      <c r="D144" s="6" t="s">
        <v>26</v>
      </c>
      <c r="E144" s="42"/>
      <c r="F144" s="43"/>
      <c r="G144" s="43"/>
      <c r="H144" s="43"/>
      <c r="I144" s="43"/>
      <c r="J144" s="43"/>
      <c r="K144" s="44"/>
      <c r="L144" s="72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8">SUM(G139:G145)</f>
        <v>32</v>
      </c>
      <c r="H146" s="19">
        <f t="shared" si="68"/>
        <v>8</v>
      </c>
      <c r="I146" s="19">
        <f t="shared" si="68"/>
        <v>79</v>
      </c>
      <c r="J146" s="19">
        <f t="shared" si="68"/>
        <v>511</v>
      </c>
      <c r="K146" s="25"/>
      <c r="L146" s="19">
        <f t="shared" ref="L146" si="69">SUM(L139:L145)</f>
        <v>118.22999999999999</v>
      </c>
    </row>
    <row r="147" spans="1:12" ht="14.4" x14ac:dyDescent="0.3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thickBot="1" x14ac:dyDescent="0.3">
      <c r="A157" s="29">
        <f>A139</f>
        <v>2</v>
      </c>
      <c r="B157" s="30">
        <f>B139</f>
        <v>2</v>
      </c>
      <c r="C157" s="80" t="s">
        <v>4</v>
      </c>
      <c r="D157" s="81"/>
      <c r="E157" s="31"/>
      <c r="F157" s="32">
        <f>F146+F156</f>
        <v>590</v>
      </c>
      <c r="G157" s="32">
        <f t="shared" ref="G157" si="72">G146+G156</f>
        <v>32</v>
      </c>
      <c r="H157" s="32">
        <f t="shared" ref="H157" si="73">H146+H156</f>
        <v>8</v>
      </c>
      <c r="I157" s="32">
        <f t="shared" ref="I157" si="74">I146+I156</f>
        <v>79</v>
      </c>
      <c r="J157" s="32">
        <f t="shared" ref="J157:L157" si="75">J146+J156</f>
        <v>511</v>
      </c>
      <c r="K157" s="32"/>
      <c r="L157" s="32">
        <f t="shared" si="75"/>
        <v>118.22999999999999</v>
      </c>
    </row>
    <row r="158" spans="1:12" ht="26.4" x14ac:dyDescent="0.3">
      <c r="A158" s="20">
        <v>2</v>
      </c>
      <c r="B158" s="21">
        <v>3</v>
      </c>
      <c r="C158" s="22" t="s">
        <v>20</v>
      </c>
      <c r="D158" s="5" t="s">
        <v>21</v>
      </c>
      <c r="E158" s="54" t="s">
        <v>78</v>
      </c>
      <c r="F158" s="40">
        <v>300</v>
      </c>
      <c r="G158" s="40">
        <v>21</v>
      </c>
      <c r="H158" s="40">
        <v>12</v>
      </c>
      <c r="I158" s="40">
        <v>48</v>
      </c>
      <c r="J158" s="40">
        <v>389</v>
      </c>
      <c r="K158" s="55" t="s">
        <v>77</v>
      </c>
      <c r="L158" s="70">
        <v>66.41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71"/>
    </row>
    <row r="160" spans="1:12" ht="14.4" x14ac:dyDescent="0.3">
      <c r="A160" s="23"/>
      <c r="B160" s="15"/>
      <c r="C160" s="11"/>
      <c r="D160" s="7" t="s">
        <v>22</v>
      </c>
      <c r="E160" s="53" t="s">
        <v>63</v>
      </c>
      <c r="F160" s="43">
        <v>200</v>
      </c>
      <c r="G160" s="43">
        <v>0</v>
      </c>
      <c r="H160" s="43">
        <v>0</v>
      </c>
      <c r="I160" s="43">
        <v>7</v>
      </c>
      <c r="J160" s="43">
        <v>31</v>
      </c>
      <c r="K160" s="57" t="s">
        <v>61</v>
      </c>
      <c r="L160" s="71">
        <v>9.0500000000000007</v>
      </c>
    </row>
    <row r="161" spans="1:12" ht="14.4" x14ac:dyDescent="0.3">
      <c r="A161" s="23"/>
      <c r="B161" s="15"/>
      <c r="C161" s="11"/>
      <c r="D161" s="7" t="s">
        <v>23</v>
      </c>
      <c r="E161" s="42" t="s">
        <v>59</v>
      </c>
      <c r="F161" s="43">
        <v>70</v>
      </c>
      <c r="G161" s="43">
        <v>5</v>
      </c>
      <c r="H161" s="43">
        <v>1</v>
      </c>
      <c r="I161" s="43">
        <v>30</v>
      </c>
      <c r="J161" s="43">
        <v>145</v>
      </c>
      <c r="K161" s="44" t="s">
        <v>41</v>
      </c>
      <c r="L161" s="71">
        <v>4.2</v>
      </c>
    </row>
    <row r="162" spans="1:12" ht="14.4" x14ac:dyDescent="0.3">
      <c r="A162" s="23"/>
      <c r="B162" s="15"/>
      <c r="C162" s="11"/>
      <c r="D162" s="7" t="s">
        <v>24</v>
      </c>
      <c r="E162" s="53"/>
      <c r="F162" s="43"/>
      <c r="G162" s="43"/>
      <c r="H162" s="43"/>
      <c r="I162" s="43"/>
      <c r="J162" s="43"/>
      <c r="K162" s="57"/>
      <c r="L162" s="71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6">SUM(G158:G164)</f>
        <v>26</v>
      </c>
      <c r="H165" s="19">
        <f t="shared" si="76"/>
        <v>13</v>
      </c>
      <c r="I165" s="19">
        <f t="shared" si="76"/>
        <v>85</v>
      </c>
      <c r="J165" s="19">
        <f t="shared" si="76"/>
        <v>565</v>
      </c>
      <c r="K165" s="25"/>
      <c r="L165" s="19">
        <f t="shared" ref="L165" si="77">SUM(L158:L164)</f>
        <v>79.66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 x14ac:dyDescent="0.25">
      <c r="A176" s="29">
        <f>A158</f>
        <v>2</v>
      </c>
      <c r="B176" s="30">
        <f>B158</f>
        <v>3</v>
      </c>
      <c r="C176" s="80" t="s">
        <v>4</v>
      </c>
      <c r="D176" s="81"/>
      <c r="E176" s="31"/>
      <c r="F176" s="32">
        <f>F165+F175</f>
        <v>570</v>
      </c>
      <c r="G176" s="32">
        <f t="shared" ref="G176" si="80">G165+G175</f>
        <v>26</v>
      </c>
      <c r="H176" s="32">
        <f t="shared" ref="H176" si="81">H165+H175</f>
        <v>13</v>
      </c>
      <c r="I176" s="32">
        <f t="shared" ref="I176" si="82">I165+I175</f>
        <v>85</v>
      </c>
      <c r="J176" s="32">
        <f t="shared" ref="J176:L176" si="83">J165+J175</f>
        <v>565</v>
      </c>
      <c r="K176" s="32"/>
      <c r="L176" s="32">
        <f t="shared" si="83"/>
        <v>79.66</v>
      </c>
    </row>
    <row r="177" spans="1:12" ht="26.4" x14ac:dyDescent="0.3">
      <c r="A177" s="20">
        <v>2</v>
      </c>
      <c r="B177" s="21">
        <v>4</v>
      </c>
      <c r="C177" s="22" t="s">
        <v>20</v>
      </c>
      <c r="D177" s="5" t="s">
        <v>21</v>
      </c>
      <c r="E177" s="54" t="s">
        <v>80</v>
      </c>
      <c r="F177" s="40">
        <v>250</v>
      </c>
      <c r="G177" s="40">
        <v>20</v>
      </c>
      <c r="H177" s="40">
        <v>14</v>
      </c>
      <c r="I177" s="40">
        <v>43</v>
      </c>
      <c r="J177" s="40">
        <v>380</v>
      </c>
      <c r="K177" s="55" t="s">
        <v>79</v>
      </c>
      <c r="L177" s="40">
        <v>95.14</v>
      </c>
    </row>
    <row r="178" spans="1:12" ht="14.4" x14ac:dyDescent="0.3">
      <c r="A178" s="23"/>
      <c r="B178" s="15"/>
      <c r="C178" s="11"/>
      <c r="D178" s="56" t="s">
        <v>29</v>
      </c>
      <c r="E178" s="53"/>
      <c r="F178" s="43"/>
      <c r="G178" s="43"/>
      <c r="H178" s="43"/>
      <c r="I178" s="43"/>
      <c r="J178" s="43"/>
      <c r="K178" s="57"/>
      <c r="L178" s="43"/>
    </row>
    <row r="179" spans="1:12" ht="14.4" x14ac:dyDescent="0.3">
      <c r="A179" s="23"/>
      <c r="B179" s="15"/>
      <c r="C179" s="11"/>
      <c r="D179" s="7" t="s">
        <v>22</v>
      </c>
      <c r="E179" s="53" t="s">
        <v>58</v>
      </c>
      <c r="F179" s="43">
        <v>200</v>
      </c>
      <c r="G179" s="43">
        <v>0</v>
      </c>
      <c r="H179" s="43">
        <v>0</v>
      </c>
      <c r="I179" s="43">
        <v>7</v>
      </c>
      <c r="J179" s="43">
        <v>28</v>
      </c>
      <c r="K179" s="57" t="s">
        <v>44</v>
      </c>
      <c r="L179" s="43">
        <v>1.88</v>
      </c>
    </row>
    <row r="180" spans="1:12" ht="14.4" x14ac:dyDescent="0.3">
      <c r="A180" s="23"/>
      <c r="B180" s="15"/>
      <c r="C180" s="11"/>
      <c r="D180" s="7" t="s">
        <v>23</v>
      </c>
      <c r="E180" s="42" t="s">
        <v>59</v>
      </c>
      <c r="F180" s="43">
        <v>50</v>
      </c>
      <c r="G180" s="43">
        <v>4</v>
      </c>
      <c r="H180" s="43">
        <v>0</v>
      </c>
      <c r="I180" s="43">
        <v>22</v>
      </c>
      <c r="J180" s="43">
        <v>105</v>
      </c>
      <c r="K180" s="44" t="s">
        <v>41</v>
      </c>
      <c r="L180" s="51">
        <v>3.5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56" t="s">
        <v>26</v>
      </c>
      <c r="E182" s="53"/>
      <c r="F182" s="43"/>
      <c r="G182" s="43"/>
      <c r="H182" s="43"/>
      <c r="I182" s="43"/>
      <c r="J182" s="43"/>
      <c r="K182" s="57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24</v>
      </c>
      <c r="H184" s="19">
        <f t="shared" si="84"/>
        <v>14</v>
      </c>
      <c r="I184" s="19">
        <f t="shared" si="84"/>
        <v>72</v>
      </c>
      <c r="J184" s="19">
        <f t="shared" si="84"/>
        <v>513</v>
      </c>
      <c r="K184" s="25"/>
      <c r="L184" s="19">
        <f t="shared" ref="L184" si="85">SUM(L177:L183)</f>
        <v>100.52</v>
      </c>
    </row>
    <row r="185" spans="1:12" ht="14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 x14ac:dyDescent="0.25">
      <c r="A195" s="29">
        <f>A177</f>
        <v>2</v>
      </c>
      <c r="B195" s="30">
        <f>B177</f>
        <v>4</v>
      </c>
      <c r="C195" s="80" t="s">
        <v>4</v>
      </c>
      <c r="D195" s="81"/>
      <c r="E195" s="31"/>
      <c r="F195" s="32">
        <f>F184+F194</f>
        <v>500</v>
      </c>
      <c r="G195" s="32">
        <f t="shared" ref="G195" si="88">G184+G194</f>
        <v>24</v>
      </c>
      <c r="H195" s="32">
        <f t="shared" ref="H195" si="89">H184+H194</f>
        <v>14</v>
      </c>
      <c r="I195" s="32">
        <f t="shared" ref="I195" si="90">I184+I194</f>
        <v>72</v>
      </c>
      <c r="J195" s="32">
        <f t="shared" ref="J195:L195" si="91">J184+J194</f>
        <v>513</v>
      </c>
      <c r="K195" s="32"/>
      <c r="L195" s="32">
        <f t="shared" si="91"/>
        <v>100.52</v>
      </c>
    </row>
    <row r="196" spans="1:12" ht="26.4" x14ac:dyDescent="0.3">
      <c r="A196" s="20">
        <v>2</v>
      </c>
      <c r="B196" s="21">
        <v>5</v>
      </c>
      <c r="C196" s="22" t="s">
        <v>20</v>
      </c>
      <c r="D196" s="5" t="s">
        <v>21</v>
      </c>
      <c r="E196" s="54" t="s">
        <v>82</v>
      </c>
      <c r="F196" s="40">
        <v>250</v>
      </c>
      <c r="G196" s="40">
        <v>20</v>
      </c>
      <c r="H196" s="40">
        <v>21</v>
      </c>
      <c r="I196" s="40">
        <v>27</v>
      </c>
      <c r="J196" s="40">
        <v>397</v>
      </c>
      <c r="K196" s="55" t="s">
        <v>81</v>
      </c>
      <c r="L196" s="40">
        <v>92.05</v>
      </c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53" t="s">
        <v>42</v>
      </c>
      <c r="F198" s="43">
        <v>200</v>
      </c>
      <c r="G198" s="43">
        <v>0</v>
      </c>
      <c r="H198" s="43">
        <v>0</v>
      </c>
      <c r="I198" s="43">
        <v>6</v>
      </c>
      <c r="J198" s="43">
        <v>27</v>
      </c>
      <c r="K198" s="57" t="s">
        <v>43</v>
      </c>
      <c r="L198" s="43">
        <v>1.88</v>
      </c>
    </row>
    <row r="199" spans="1:12" ht="14.4" x14ac:dyDescent="0.3">
      <c r="A199" s="23"/>
      <c r="B199" s="15"/>
      <c r="C199" s="11"/>
      <c r="D199" s="7" t="s">
        <v>23</v>
      </c>
      <c r="E199" s="42" t="s">
        <v>59</v>
      </c>
      <c r="F199" s="43">
        <v>90</v>
      </c>
      <c r="G199" s="43">
        <v>7</v>
      </c>
      <c r="H199" s="43">
        <v>1</v>
      </c>
      <c r="I199" s="43">
        <v>40</v>
      </c>
      <c r="J199" s="43">
        <v>192</v>
      </c>
      <c r="K199" s="44" t="s">
        <v>41</v>
      </c>
      <c r="L199" s="51">
        <v>5.6</v>
      </c>
    </row>
    <row r="200" spans="1:12" ht="14.4" x14ac:dyDescent="0.3">
      <c r="A200" s="23"/>
      <c r="B200" s="15"/>
      <c r="C200" s="11"/>
      <c r="D200" s="7" t="s">
        <v>24</v>
      </c>
      <c r="E200" s="74"/>
      <c r="F200" s="75"/>
      <c r="G200" s="75"/>
      <c r="H200" s="75"/>
      <c r="I200" s="76"/>
      <c r="J200" s="75"/>
      <c r="K200" s="73"/>
      <c r="L200" s="72"/>
    </row>
    <row r="201" spans="1:12" ht="14.4" x14ac:dyDescent="0.3">
      <c r="A201" s="23"/>
      <c r="B201" s="15"/>
      <c r="C201" s="11"/>
      <c r="D201" s="6" t="s">
        <v>26</v>
      </c>
      <c r="E201" s="74"/>
      <c r="F201" s="75"/>
      <c r="G201" s="75"/>
      <c r="H201" s="75"/>
      <c r="I201" s="76"/>
      <c r="J201" s="75"/>
      <c r="K201" s="73"/>
      <c r="L201" s="72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540</v>
      </c>
      <c r="G203" s="19">
        <f t="shared" ref="G203:J203" si="92">SUM(G196:G202)</f>
        <v>27</v>
      </c>
      <c r="H203" s="19">
        <f t="shared" si="92"/>
        <v>22</v>
      </c>
      <c r="I203" s="19">
        <f t="shared" si="92"/>
        <v>73</v>
      </c>
      <c r="J203" s="19">
        <f t="shared" si="92"/>
        <v>616</v>
      </c>
      <c r="K203" s="25"/>
      <c r="L203" s="19">
        <f t="shared" ref="L203" si="93">SUM(L196:L202)</f>
        <v>99.529999999999987</v>
      </c>
    </row>
    <row r="204" spans="1:12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4.4" x14ac:dyDescent="0.3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4.4" x14ac:dyDescent="0.3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4.4" x14ac:dyDescent="0.3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4.4" x14ac:dyDescent="0.25">
      <c r="A214" s="29">
        <f>A196</f>
        <v>2</v>
      </c>
      <c r="B214" s="30">
        <f>B196</f>
        <v>5</v>
      </c>
      <c r="C214" s="80" t="s">
        <v>4</v>
      </c>
      <c r="D214" s="81"/>
      <c r="E214" s="31"/>
      <c r="F214" s="32">
        <f>F203+F213</f>
        <v>540</v>
      </c>
      <c r="G214" s="32">
        <f t="shared" ref="G214:J214" si="96">G203+G213</f>
        <v>27</v>
      </c>
      <c r="H214" s="32">
        <f t="shared" si="96"/>
        <v>22</v>
      </c>
      <c r="I214" s="32">
        <f t="shared" si="96"/>
        <v>73</v>
      </c>
      <c r="J214" s="32">
        <f t="shared" si="96"/>
        <v>616</v>
      </c>
      <c r="K214" s="32"/>
      <c r="L214" s="32">
        <f t="shared" ref="L214" si="97">L203+L213</f>
        <v>99.529999999999987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4.4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 x14ac:dyDescent="0.3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4.4" x14ac:dyDescent="0.25">
      <c r="A233" s="29">
        <f>A215</f>
        <v>2</v>
      </c>
      <c r="B233" s="30">
        <f>B215</f>
        <v>6</v>
      </c>
      <c r="C233" s="80" t="s">
        <v>4</v>
      </c>
      <c r="D233" s="81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5" customHeight="1" x14ac:dyDescent="0.25">
      <c r="A234" s="27"/>
      <c r="B234" s="28"/>
      <c r="C234" s="77" t="s">
        <v>5</v>
      </c>
      <c r="D234" s="78"/>
      <c r="E234" s="79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559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28.57</v>
      </c>
      <c r="H234" s="34">
        <f t="shared" si="104"/>
        <v>13.73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85.25</v>
      </c>
      <c r="J234" s="34">
        <f t="shared" si="104"/>
        <v>564.24</v>
      </c>
      <c r="K234" s="34"/>
      <c r="L234" s="34">
        <f t="shared" si="104"/>
        <v>95.902999999999992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Семенова</cp:lastModifiedBy>
  <dcterms:created xsi:type="dcterms:W3CDTF">2022-05-16T14:23:56Z</dcterms:created>
  <dcterms:modified xsi:type="dcterms:W3CDTF">2026-01-29T05:46:14Z</dcterms:modified>
</cp:coreProperties>
</file>